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"/>
    </mc:Choice>
  </mc:AlternateContent>
  <xr:revisionPtr revIDLastSave="0" documentId="13_ncr:1_{FE9660D8-E2F2-4B13-BF83-3F9F11098DAE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2-21 15-22-57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1" l="1"/>
  <c r="U8" i="1"/>
  <c r="U11" i="1"/>
  <c r="U14" i="1"/>
  <c r="U17" i="1"/>
  <c r="U20" i="1"/>
  <c r="U23" i="1"/>
  <c r="U26" i="1"/>
  <c r="U29" i="1"/>
  <c r="U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2" i="1"/>
  <c r="L20" i="1"/>
  <c r="L21" i="1"/>
  <c r="L22" i="1"/>
  <c r="L23" i="1"/>
  <c r="L19" i="1"/>
  <c r="K20" i="1"/>
  <c r="K21" i="1"/>
  <c r="K22" i="1"/>
  <c r="K23" i="1"/>
  <c r="K19" i="1"/>
  <c r="J20" i="1"/>
  <c r="J21" i="1"/>
  <c r="J22" i="1"/>
  <c r="J23" i="1"/>
  <c r="J19" i="1"/>
  <c r="I20" i="1"/>
  <c r="I21" i="1"/>
  <c r="I22" i="1"/>
  <c r="I23" i="1"/>
  <c r="I19" i="1"/>
  <c r="H20" i="1"/>
  <c r="H21" i="1"/>
  <c r="H22" i="1"/>
  <c r="H23" i="1"/>
  <c r="H19" i="1"/>
  <c r="G20" i="1"/>
  <c r="G21" i="1"/>
  <c r="G22" i="1"/>
  <c r="G23" i="1"/>
  <c r="G19" i="1"/>
  <c r="F20" i="1"/>
  <c r="F21" i="1"/>
  <c r="F22" i="1"/>
  <c r="F23" i="1"/>
  <c r="F19" i="1"/>
  <c r="E20" i="1"/>
  <c r="E21" i="1"/>
  <c r="E22" i="1"/>
  <c r="E23" i="1"/>
  <c r="E19" i="1"/>
  <c r="D20" i="1"/>
  <c r="D21" i="1"/>
  <c r="D22" i="1"/>
  <c r="D23" i="1"/>
  <c r="D19" i="1"/>
  <c r="C20" i="1"/>
  <c r="C21" i="1"/>
  <c r="C22" i="1"/>
  <c r="C23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<sst xmlns="http://schemas.openxmlformats.org/spreadsheetml/2006/main" count="17" uniqueCount="17">
  <si>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</si>
  <si>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</si>
  <si>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1891</t>
  </si>
  <si>
    <t>Test name: Yang-Alamar Blue</t>
  </si>
  <si>
    <t>Date: 21/02/2023</t>
  </si>
  <si>
    <t>Time: 15:22:57</t>
  </si>
  <si>
    <t>ID1: HepG2-11-WY-03-037-72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</si>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</sst>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workbookViewId="0">
      <selection activeCell="W25" sqref="W25"/>
    </sheetView>
  </sheetViews>
  <sheetFormatPr defaultRowHeight="15" x14ac:dyDescent="0.25"/>
  <cols>
    <col min="18" max="19" width="11" bestFit="1" customWidth="1"/>
    <col min="21" max="21" width="11" bestFit="1" customWidth="1"/>
  </cols>
  <sheetData>
    <row r="1" spans="1:21" x14ac:dyDescent="0.25">
      <c r="A1" t="s">
        <v>0</v>
      </c>
      <c r="B1" t="s">
        <v>1</v>
      </c>
      <c r="C1" t="s">
        <v>2</v>
      </c>
    </row>
    <row r="2" spans="1:21" x14ac:dyDescent="0.25">
      <c r="A2" t="s">
        <v>3</v>
      </c>
      <c r="B2" t="s">
        <v>4</v>
      </c>
      <c r="C2" t="s">
        <v>5</v>
      </c>
      <c r="O2">
        <v>0</v>
      </c>
      <c r="P2">
        <v>70250.100000000006</v>
      </c>
      <c r="Q2">
        <v>71105.93333</v>
      </c>
      <c r="R2">
        <f>P2/$Q$2</f>
        <v>0.98796396742268888</v>
      </c>
      <c r="S2">
        <f>R2*100</f>
        <v>98.796396742268882</v>
      </c>
      <c r="T2">
        <v>100</v>
      </c>
      <c r="U2">
        <f>_xlfn.STDEV.P(S2:S4)</f>
        <v>1.5765773200885915</v>
      </c>
    </row>
    <row r="3" spans="1:21" x14ac:dyDescent="0.25">
      <c r="P3">
        <v>70378.100000000006</v>
      </c>
      <c r="R3">
        <f t="shared" ref="R3:R31" si="0">P3/$Q$2</f>
        <v>0.98976409849481695</v>
      </c>
      <c r="S3">
        <f t="shared" ref="S3:S31" si="1">R3*100</f>
        <v>98.976409849481698</v>
      </c>
    </row>
    <row r="4" spans="1:21" x14ac:dyDescent="0.25">
      <c r="A4" t="s">
        <v>6</v>
      </c>
      <c r="P4">
        <v>72689.600000000006</v>
      </c>
      <c r="R4">
        <f t="shared" si="0"/>
        <v>1.0222719342231297</v>
      </c>
      <c r="S4">
        <f t="shared" si="1"/>
        <v>102.22719342231296</v>
      </c>
    </row>
    <row r="5" spans="1:21" x14ac:dyDescent="0.25">
      <c r="A5" t="s">
        <v>7</v>
      </c>
      <c r="O5">
        <v>1</v>
      </c>
      <c r="P5">
        <v>72293.099999999991</v>
      </c>
      <c r="R5">
        <f t="shared" si="0"/>
        <v>1.0166957469567328</v>
      </c>
      <c r="S5">
        <f t="shared" si="1"/>
        <v>101.66957469567328</v>
      </c>
      <c r="T5">
        <v>100.4876761</v>
      </c>
      <c r="U5">
        <f t="shared" ref="U3:U31" si="2">_xlfn.STDEV.P(S5:S7)</f>
        <v>1.4781753268024858</v>
      </c>
    </row>
    <row r="6" spans="1:21" x14ac:dyDescent="0.25">
      <c r="P6">
        <v>72094.299999999988</v>
      </c>
      <c r="R6">
        <f t="shared" si="0"/>
        <v>1.0138999183853339</v>
      </c>
      <c r="S6">
        <f t="shared" si="1"/>
        <v>101.38999183853339</v>
      </c>
    </row>
    <row r="7" spans="1:21" x14ac:dyDescent="0.25">
      <c r="A7" t="s">
        <v>8</v>
      </c>
      <c r="P7">
        <v>69970.7</v>
      </c>
      <c r="R7">
        <f t="shared" si="0"/>
        <v>0.9840346188168092</v>
      </c>
      <c r="S7">
        <f t="shared" si="1"/>
        <v>98.403461881680926</v>
      </c>
    </row>
    <row r="8" spans="1:21" x14ac:dyDescent="0.25">
      <c r="O8">
        <v>2</v>
      </c>
      <c r="P8">
        <v>65897.600000000006</v>
      </c>
      <c r="R8">
        <f t="shared" si="0"/>
        <v>0.92675247920833392</v>
      </c>
      <c r="S8">
        <f t="shared" si="1"/>
        <v>92.675247920833385</v>
      </c>
      <c r="T8">
        <v>91.457768650000006</v>
      </c>
      <c r="U8">
        <f t="shared" si="2"/>
        <v>1.6718078538710741</v>
      </c>
    </row>
    <row r="9" spans="1:21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65847.100000000006</v>
      </c>
      <c r="R9">
        <f t="shared" si="0"/>
        <v>0.92604227124628347</v>
      </c>
      <c r="S9">
        <f t="shared" si="1"/>
        <v>92.604227124628352</v>
      </c>
    </row>
    <row r="10" spans="1:21" x14ac:dyDescent="0.25">
      <c r="A10" t="s">
        <v>9</v>
      </c>
      <c r="B10">
        <v>30</v>
      </c>
      <c r="C10">
        <v>39.1</v>
      </c>
      <c r="D10">
        <v>38.700000000000003</v>
      </c>
      <c r="E10">
        <v>38.200000000000003</v>
      </c>
      <c r="F10">
        <v>47.1</v>
      </c>
      <c r="G10">
        <v>37.799999999999997</v>
      </c>
      <c r="H10">
        <v>35.4</v>
      </c>
      <c r="I10">
        <v>33.299999999999997</v>
      </c>
      <c r="J10">
        <v>33.299999999999997</v>
      </c>
      <c r="K10">
        <v>31.9</v>
      </c>
      <c r="L10">
        <v>31.3</v>
      </c>
      <c r="M10">
        <v>29</v>
      </c>
      <c r="P10">
        <v>63351</v>
      </c>
      <c r="R10">
        <f t="shared" si="0"/>
        <v>0.89093830898738591</v>
      </c>
      <c r="S10">
        <f t="shared" si="1"/>
        <v>89.093830898738588</v>
      </c>
    </row>
    <row r="11" spans="1:21" x14ac:dyDescent="0.25">
      <c r="A11" t="s">
        <v>10</v>
      </c>
      <c r="B11">
        <v>162.4</v>
      </c>
      <c r="C11">
        <v>72547.600000000006</v>
      </c>
      <c r="D11">
        <v>71890.899999999994</v>
      </c>
      <c r="E11">
        <v>68323.100000000006</v>
      </c>
      <c r="F11">
        <v>61734.6</v>
      </c>
      <c r="G11">
        <v>35898.9</v>
      </c>
      <c r="H11">
        <v>21427.7</v>
      </c>
      <c r="I11">
        <v>13807.2</v>
      </c>
      <c r="J11">
        <v>9653.4</v>
      </c>
      <c r="K11">
        <v>6751.9</v>
      </c>
      <c r="L11">
        <v>5957.7</v>
      </c>
      <c r="M11">
        <v>54.4</v>
      </c>
      <c r="O11">
        <v>3</v>
      </c>
      <c r="P11">
        <v>57073.3</v>
      </c>
      <c r="R11">
        <f t="shared" si="0"/>
        <v>0.80265172436630472</v>
      </c>
      <c r="S11">
        <f t="shared" si="1"/>
        <v>80.265172436630479</v>
      </c>
      <c r="T11">
        <v>75.579956289999998</v>
      </c>
      <c r="U11">
        <f t="shared" si="2"/>
        <v>4.0361516620736673</v>
      </c>
    </row>
    <row r="12" spans="1:21" x14ac:dyDescent="0.25">
      <c r="A12" t="s">
        <v>11</v>
      </c>
      <c r="B12">
        <v>159.69999999999999</v>
      </c>
      <c r="C12">
        <v>75105</v>
      </c>
      <c r="D12">
        <v>74590.2</v>
      </c>
      <c r="E12">
        <v>69869.7</v>
      </c>
      <c r="F12">
        <v>59499.4</v>
      </c>
      <c r="G12">
        <v>35455.599999999999</v>
      </c>
      <c r="H12">
        <v>20234.900000000001</v>
      </c>
      <c r="I12">
        <v>14209.1</v>
      </c>
      <c r="J12">
        <v>9996.5</v>
      </c>
      <c r="K12">
        <v>6185.2</v>
      </c>
      <c r="L12">
        <v>5046.3</v>
      </c>
      <c r="M12">
        <v>50.9</v>
      </c>
      <c r="P12">
        <v>54083.8</v>
      </c>
      <c r="R12">
        <f t="shared" si="0"/>
        <v>0.76060881936531366</v>
      </c>
      <c r="S12">
        <f t="shared" si="1"/>
        <v>76.060881936531359</v>
      </c>
    </row>
    <row r="13" spans="1:21" x14ac:dyDescent="0.25">
      <c r="A13" t="s">
        <v>12</v>
      </c>
      <c r="B13">
        <v>163.19999999999999</v>
      </c>
      <c r="C13">
        <v>72675.600000000006</v>
      </c>
      <c r="D13">
        <v>74961.5</v>
      </c>
      <c r="E13">
        <v>68272.600000000006</v>
      </c>
      <c r="F13">
        <v>56509.9</v>
      </c>
      <c r="G13">
        <v>35857.9</v>
      </c>
      <c r="H13">
        <v>21091.9</v>
      </c>
      <c r="I13">
        <v>13016.6</v>
      </c>
      <c r="J13">
        <v>9428.4</v>
      </c>
      <c r="K13">
        <v>6601.9</v>
      </c>
      <c r="L13">
        <v>5036.7</v>
      </c>
      <c r="M13">
        <v>48.9</v>
      </c>
      <c r="P13">
        <v>50068.4</v>
      </c>
      <c r="R13">
        <f t="shared" si="0"/>
        <v>0.70413814509169603</v>
      </c>
      <c r="S13">
        <f t="shared" si="1"/>
        <v>70.413814509169597</v>
      </c>
    </row>
    <row r="14" spans="1:21" x14ac:dyDescent="0.25">
      <c r="A14" t="s">
        <v>13</v>
      </c>
      <c r="B14">
        <v>137.30000000000001</v>
      </c>
      <c r="C14">
        <v>74987.100000000006</v>
      </c>
      <c r="D14">
        <v>74391.399999999994</v>
      </c>
      <c r="E14">
        <v>64372.7</v>
      </c>
      <c r="F14">
        <v>52494.5</v>
      </c>
      <c r="G14">
        <v>34334.199999999997</v>
      </c>
      <c r="H14">
        <v>16572.900000000001</v>
      </c>
      <c r="I14">
        <v>13757.4</v>
      </c>
      <c r="J14">
        <v>8339.7000000000007</v>
      </c>
      <c r="K14">
        <v>6934.7</v>
      </c>
      <c r="L14">
        <v>4905.1000000000004</v>
      </c>
      <c r="M14">
        <v>50.9</v>
      </c>
      <c r="O14">
        <v>4</v>
      </c>
      <c r="P14">
        <v>32965.199999999997</v>
      </c>
      <c r="R14">
        <f t="shared" si="0"/>
        <v>0.46360688139778333</v>
      </c>
      <c r="S14">
        <f t="shared" si="1"/>
        <v>46.360688139778333</v>
      </c>
      <c r="T14">
        <v>46.281463619999997</v>
      </c>
      <c r="U14">
        <f t="shared" si="2"/>
        <v>0.56178374296652178</v>
      </c>
    </row>
    <row r="15" spans="1:21" x14ac:dyDescent="0.25">
      <c r="A15" t="s">
        <v>14</v>
      </c>
      <c r="B15">
        <v>124.6</v>
      </c>
      <c r="C15">
        <v>71275.899999999994</v>
      </c>
      <c r="D15">
        <v>72267.8</v>
      </c>
      <c r="E15">
        <v>65776.5</v>
      </c>
      <c r="F15">
        <v>48167.6</v>
      </c>
      <c r="G15">
        <v>34884.300000000003</v>
      </c>
      <c r="H15">
        <v>17337.099999999999</v>
      </c>
      <c r="I15">
        <v>11689.5</v>
      </c>
      <c r="J15">
        <v>8748.7000000000007</v>
      </c>
      <c r="K15">
        <v>6540</v>
      </c>
      <c r="L15">
        <v>4809.5</v>
      </c>
      <c r="M15">
        <v>47.6</v>
      </c>
      <c r="P15">
        <v>33367.5</v>
      </c>
      <c r="R15">
        <f t="shared" si="0"/>
        <v>0.4692646371033859</v>
      </c>
      <c r="S15">
        <f t="shared" si="1"/>
        <v>46.926463710338588</v>
      </c>
    </row>
    <row r="16" spans="1:21" x14ac:dyDescent="0.25">
      <c r="A16" t="s">
        <v>15</v>
      </c>
      <c r="B16">
        <v>34.6</v>
      </c>
      <c r="C16">
        <v>2297.5</v>
      </c>
      <c r="D16">
        <v>2297.1</v>
      </c>
      <c r="E16">
        <v>2425.5</v>
      </c>
      <c r="F16">
        <v>2426.1</v>
      </c>
      <c r="G16">
        <v>2490.4</v>
      </c>
      <c r="H16">
        <v>2226.1999999999998</v>
      </c>
      <c r="I16">
        <v>2298.3000000000002</v>
      </c>
      <c r="J16">
        <v>2307.4</v>
      </c>
      <c r="K16">
        <v>2255.8000000000002</v>
      </c>
      <c r="L16">
        <v>2234.5</v>
      </c>
      <c r="M16">
        <v>38.5</v>
      </c>
      <c r="P16">
        <v>32393.9</v>
      </c>
      <c r="R16">
        <f t="shared" si="0"/>
        <v>0.45557239013601175</v>
      </c>
      <c r="S16">
        <f t="shared" si="1"/>
        <v>45.557239013601176</v>
      </c>
    </row>
    <row r="17" spans="1:21" x14ac:dyDescent="0.25">
      <c r="A17" t="s">
        <v>16</v>
      </c>
      <c r="B17">
        <v>32.200000000000003</v>
      </c>
      <c r="C17">
        <v>31.5</v>
      </c>
      <c r="D17">
        <v>32.5</v>
      </c>
      <c r="E17">
        <v>31.1</v>
      </c>
      <c r="F17">
        <v>31.5</v>
      </c>
      <c r="G17">
        <v>31.2</v>
      </c>
      <c r="H17">
        <v>31.1</v>
      </c>
      <c r="I17">
        <v>32.799999999999997</v>
      </c>
      <c r="J17">
        <v>32.5</v>
      </c>
      <c r="K17">
        <v>31.3</v>
      </c>
      <c r="L17">
        <v>32.1</v>
      </c>
      <c r="M17">
        <v>31.3</v>
      </c>
      <c r="O17">
        <v>5</v>
      </c>
      <c r="P17">
        <v>18008.7</v>
      </c>
      <c r="R17">
        <f t="shared" si="0"/>
        <v>0.25326578467681865</v>
      </c>
      <c r="S17">
        <f t="shared" si="1"/>
        <v>25.326578467681866</v>
      </c>
      <c r="T17">
        <v>24.369883810000001</v>
      </c>
      <c r="U17">
        <f t="shared" si="2"/>
        <v>2.2594333572609777</v>
      </c>
    </row>
    <row r="18" spans="1:21" x14ac:dyDescent="0.25">
      <c r="P18">
        <v>18865.7</v>
      </c>
      <c r="R18">
        <f t="shared" si="0"/>
        <v>0.26531822474567612</v>
      </c>
      <c r="S18">
        <f t="shared" si="1"/>
        <v>26.531822474567612</v>
      </c>
    </row>
    <row r="19" spans="1:21" x14ac:dyDescent="0.25">
      <c r="C19">
        <f>C11-2297.5</f>
        <v>70250.100000000006</v>
      </c>
      <c r="D19">
        <f>D11-2297.1</f>
        <v>69593.799999999988</v>
      </c>
      <c r="E19">
        <f>E11-2425.5</f>
        <v>65897.600000000006</v>
      </c>
      <c r="F19">
        <f>F11-2426.1</f>
        <v>59308.5</v>
      </c>
      <c r="G19">
        <f>G11-2490.4</f>
        <v>33408.5</v>
      </c>
      <c r="H19">
        <f>H11-2226.2</f>
        <v>19201.5</v>
      </c>
      <c r="I19">
        <f>I11-2298.3</f>
        <v>11508.900000000001</v>
      </c>
      <c r="J19">
        <f>J11-2307.4</f>
        <v>7346</v>
      </c>
      <c r="K19">
        <f>K11-2255.8</f>
        <v>4496.0999999999995</v>
      </c>
      <c r="L19">
        <f>L11-2234.5</f>
        <v>3723.2</v>
      </c>
      <c r="P19">
        <v>15110.899999999998</v>
      </c>
      <c r="R19">
        <f t="shared" si="0"/>
        <v>0.21251250482671918</v>
      </c>
      <c r="S19">
        <f t="shared" si="1"/>
        <v>21.251250482671917</v>
      </c>
    </row>
    <row r="20" spans="1:21" x14ac:dyDescent="0.25">
      <c r="C20">
        <f t="shared" ref="C20:C26" si="3">C12-2297.5</f>
        <v>72807.5</v>
      </c>
      <c r="D20">
        <f t="shared" ref="D20:D23" si="4">D12-2297.1</f>
        <v>72293.099999999991</v>
      </c>
      <c r="E20">
        <f t="shared" ref="E20:E23" si="5">E12-2425.5</f>
        <v>67444.2</v>
      </c>
      <c r="F20">
        <f t="shared" ref="F20:F23" si="6">F12-2426.1</f>
        <v>57073.3</v>
      </c>
      <c r="G20">
        <f t="shared" ref="G20:G23" si="7">G12-2490.4</f>
        <v>32965.199999999997</v>
      </c>
      <c r="H20">
        <f t="shared" ref="H20:H23" si="8">H12-2226.2</f>
        <v>18008.7</v>
      </c>
      <c r="I20">
        <f t="shared" ref="I20:I23" si="9">I12-2298.3</f>
        <v>11910.8</v>
      </c>
      <c r="J20">
        <f t="shared" ref="J20:J23" si="10">J12-2307.4</f>
        <v>7689.1</v>
      </c>
      <c r="K20">
        <f t="shared" ref="K20:K23" si="11">K12-2255.8</f>
        <v>3929.3999999999996</v>
      </c>
      <c r="L20">
        <f t="shared" ref="L20:L23" si="12">L12-2234.5</f>
        <v>2811.8</v>
      </c>
      <c r="O20">
        <v>6</v>
      </c>
      <c r="P20">
        <v>11508.900000000001</v>
      </c>
      <c r="R20">
        <f t="shared" si="0"/>
        <v>0.16185569137511527</v>
      </c>
      <c r="S20">
        <f t="shared" si="1"/>
        <v>16.185569137511528</v>
      </c>
      <c r="T20">
        <v>15.79160295</v>
      </c>
      <c r="U20">
        <f t="shared" si="2"/>
        <v>0.50843373622104615</v>
      </c>
    </row>
    <row r="21" spans="1:21" x14ac:dyDescent="0.25">
      <c r="C21">
        <f t="shared" si="3"/>
        <v>70378.100000000006</v>
      </c>
      <c r="D21">
        <f t="shared" si="4"/>
        <v>72664.399999999994</v>
      </c>
      <c r="E21">
        <f t="shared" si="5"/>
        <v>65847.100000000006</v>
      </c>
      <c r="F21">
        <f t="shared" si="6"/>
        <v>54083.8</v>
      </c>
      <c r="G21">
        <f t="shared" si="7"/>
        <v>33367.5</v>
      </c>
      <c r="H21">
        <f t="shared" si="8"/>
        <v>18865.7</v>
      </c>
      <c r="I21">
        <f t="shared" si="9"/>
        <v>10718.3</v>
      </c>
      <c r="J21">
        <f t="shared" si="10"/>
        <v>7121</v>
      </c>
      <c r="K21">
        <f t="shared" si="11"/>
        <v>4346.0999999999995</v>
      </c>
      <c r="L21">
        <f t="shared" si="12"/>
        <v>2802.2</v>
      </c>
      <c r="P21">
        <v>10718.3</v>
      </c>
      <c r="R21">
        <f t="shared" si="0"/>
        <v>0.1507370692999242</v>
      </c>
      <c r="S21">
        <f t="shared" si="1"/>
        <v>15.07370692999242</v>
      </c>
    </row>
    <row r="22" spans="1:21" x14ac:dyDescent="0.25">
      <c r="C22">
        <f t="shared" si="3"/>
        <v>72689.600000000006</v>
      </c>
      <c r="D22">
        <f t="shared" si="4"/>
        <v>72094.299999999988</v>
      </c>
      <c r="E22">
        <f t="shared" si="5"/>
        <v>61947.199999999997</v>
      </c>
      <c r="F22">
        <f t="shared" si="6"/>
        <v>50068.4</v>
      </c>
      <c r="G22">
        <f t="shared" si="7"/>
        <v>31843.799999999996</v>
      </c>
      <c r="H22">
        <f t="shared" si="8"/>
        <v>14346.7</v>
      </c>
      <c r="I22">
        <f t="shared" si="9"/>
        <v>11459.099999999999</v>
      </c>
      <c r="J22">
        <f t="shared" si="10"/>
        <v>6032.3000000000011</v>
      </c>
      <c r="K22">
        <f t="shared" si="11"/>
        <v>4678.8999999999996</v>
      </c>
      <c r="L22">
        <f t="shared" si="12"/>
        <v>2670.6000000000004</v>
      </c>
      <c r="P22">
        <v>11459.099999999999</v>
      </c>
      <c r="R22">
        <f t="shared" si="0"/>
        <v>0.16115532787986539</v>
      </c>
      <c r="S22">
        <f t="shared" si="1"/>
        <v>16.115532787986538</v>
      </c>
    </row>
    <row r="23" spans="1:21" x14ac:dyDescent="0.25">
      <c r="C23">
        <f t="shared" si="3"/>
        <v>68978.399999999994</v>
      </c>
      <c r="D23">
        <f t="shared" si="4"/>
        <v>69970.7</v>
      </c>
      <c r="E23">
        <f t="shared" si="5"/>
        <v>63351</v>
      </c>
      <c r="F23">
        <f t="shared" si="6"/>
        <v>45741.5</v>
      </c>
      <c r="G23">
        <f t="shared" si="7"/>
        <v>32393.9</v>
      </c>
      <c r="H23">
        <f t="shared" si="8"/>
        <v>15110.899999999998</v>
      </c>
      <c r="I23">
        <f t="shared" si="9"/>
        <v>9391.2000000000007</v>
      </c>
      <c r="J23">
        <f t="shared" si="10"/>
        <v>6441.3000000000011</v>
      </c>
      <c r="K23">
        <f t="shared" si="11"/>
        <v>4284.2</v>
      </c>
      <c r="L23">
        <f t="shared" si="12"/>
        <v>2575</v>
      </c>
      <c r="O23">
        <v>7</v>
      </c>
      <c r="P23">
        <v>7346</v>
      </c>
      <c r="R23">
        <f t="shared" si="0"/>
        <v>0.10331064731135005</v>
      </c>
      <c r="S23">
        <f t="shared" si="1"/>
        <v>10.331064731135005</v>
      </c>
      <c r="T23">
        <v>9.8014792960000001</v>
      </c>
      <c r="U23">
        <f t="shared" si="2"/>
        <v>0.54085159141320238</v>
      </c>
    </row>
    <row r="24" spans="1:21" x14ac:dyDescent="0.25">
      <c r="P24">
        <v>7121</v>
      </c>
      <c r="R24">
        <f t="shared" si="0"/>
        <v>0.10014635441112492</v>
      </c>
      <c r="S24">
        <f t="shared" si="1"/>
        <v>10.014635441112492</v>
      </c>
    </row>
    <row r="25" spans="1:21" x14ac:dyDescent="0.25">
      <c r="P25">
        <v>6441.3000000000011</v>
      </c>
      <c r="R25">
        <f t="shared" si="0"/>
        <v>9.0587377147644865E-2</v>
      </c>
      <c r="S25">
        <f t="shared" si="1"/>
        <v>9.0587377147644865</v>
      </c>
    </row>
    <row r="26" spans="1:21" x14ac:dyDescent="0.25">
      <c r="O26">
        <v>8</v>
      </c>
      <c r="P26">
        <v>4496.0999999999995</v>
      </c>
      <c r="R26">
        <f t="shared" si="0"/>
        <v>6.3231010260898571E-2</v>
      </c>
      <c r="S26">
        <f t="shared" si="1"/>
        <v>6.3231010260898568</v>
      </c>
      <c r="T26">
        <v>6.1534480479999996</v>
      </c>
      <c r="U26">
        <f t="shared" si="2"/>
        <v>0.12511638627560495</v>
      </c>
    </row>
    <row r="27" spans="1:21" x14ac:dyDescent="0.25">
      <c r="P27">
        <v>4346.0999999999995</v>
      </c>
      <c r="R27">
        <f t="shared" si="0"/>
        <v>6.1121481660748482E-2</v>
      </c>
      <c r="S27">
        <f t="shared" si="1"/>
        <v>6.1121481660748485</v>
      </c>
    </row>
    <row r="28" spans="1:21" x14ac:dyDescent="0.25">
      <c r="P28">
        <v>4284.2</v>
      </c>
      <c r="R28">
        <f t="shared" si="0"/>
        <v>6.0250949525086556E-2</v>
      </c>
      <c r="S28">
        <f t="shared" si="1"/>
        <v>6.0250949525086552</v>
      </c>
    </row>
    <row r="29" spans="1:21" x14ac:dyDescent="0.25">
      <c r="O29">
        <v>9</v>
      </c>
      <c r="P29">
        <v>2811.8</v>
      </c>
      <c r="R29">
        <f t="shared" si="0"/>
        <v>3.9543816786013354E-2</v>
      </c>
      <c r="S29">
        <f t="shared" si="1"/>
        <v>3.9543816786013353</v>
      </c>
      <c r="T29">
        <v>3.8836890309999998</v>
      </c>
      <c r="U29">
        <f t="shared" si="2"/>
        <v>9.0595684214544975E-2</v>
      </c>
    </row>
    <row r="30" spans="1:21" x14ac:dyDescent="0.25">
      <c r="P30">
        <v>2802.2</v>
      </c>
      <c r="R30">
        <f t="shared" si="0"/>
        <v>3.940880695560374E-2</v>
      </c>
      <c r="S30">
        <f t="shared" si="1"/>
        <v>3.9408806955603741</v>
      </c>
    </row>
    <row r="31" spans="1:21" x14ac:dyDescent="0.25">
      <c r="P31">
        <v>2670.6000000000004</v>
      </c>
      <c r="R31">
        <f t="shared" si="0"/>
        <v>3.7558047197072078E-2</v>
      </c>
      <c r="S31">
        <f t="shared" si="1"/>
        <v>3.755804719707208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23-02-21 15-22-57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2023-02-21T15:32:06Z</dcterms:created>
  <dcterms:modified xsi:type="dcterms:W3CDTF">2023-02-21T16:01:59Z</dcterms:modified>
</cp:coreProperties>
</file>